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HP\Desktop\24年国校奖国励志\"/>
    </mc:Choice>
  </mc:AlternateContent>
  <xr:revisionPtr revIDLastSave="0" documentId="13_ncr:1_{421700DD-7996-4FCE-9301-454217A15A17}" xr6:coauthVersionLast="47" xr6:coauthVersionMax="47" xr10:uidLastSave="{00000000-0000-0000-0000-000000000000}"/>
  <bookViews>
    <workbookView xWindow="-120" yWindow="-120" windowWidth="38640" windowHeight="21120" xr2:uid="{00000000-000D-0000-FFFF-FFFF00000000}"/>
  </bookViews>
  <sheets>
    <sheet name="2021级公示" sheetId="10" r:id="rId1"/>
  </sheets>
  <definedNames>
    <definedName name="_xlnm._FilterDatabase" localSheetId="0" hidden="1">'2021级公示'!$A$2:$M$2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0" l="1"/>
  <c r="K29" i="10" s="1"/>
  <c r="H28" i="10"/>
  <c r="K28" i="10" s="1"/>
  <c r="H27" i="10"/>
  <c r="K27" i="10" s="1"/>
  <c r="H26" i="10"/>
  <c r="K26" i="10" s="1"/>
  <c r="H25" i="10"/>
  <c r="K25" i="10" s="1"/>
  <c r="H24" i="10"/>
  <c r="K24" i="10" s="1"/>
  <c r="H23" i="10"/>
  <c r="K23" i="10" s="1"/>
  <c r="H22" i="10"/>
  <c r="K22" i="10" s="1"/>
  <c r="H21" i="10"/>
  <c r="K21" i="10" s="1"/>
  <c r="H20" i="10"/>
  <c r="K20" i="10" s="1"/>
  <c r="H19" i="10"/>
  <c r="K19" i="10" s="1"/>
  <c r="H18" i="10"/>
  <c r="K18" i="10" s="1"/>
  <c r="H17" i="10"/>
  <c r="K17" i="10" s="1"/>
  <c r="H16" i="10"/>
  <c r="K16" i="10" s="1"/>
  <c r="H15" i="10"/>
  <c r="K15" i="10" s="1"/>
  <c r="H14" i="10"/>
  <c r="K14" i="10" s="1"/>
  <c r="H13" i="10"/>
  <c r="K13" i="10" s="1"/>
  <c r="H12" i="10"/>
  <c r="K12" i="10" s="1"/>
  <c r="H11" i="10"/>
  <c r="K11" i="10" s="1"/>
  <c r="H10" i="10"/>
  <c r="K10" i="10" s="1"/>
  <c r="H9" i="10"/>
  <c r="K9" i="10" s="1"/>
  <c r="H8" i="10"/>
  <c r="K8" i="10" s="1"/>
  <c r="H6" i="10"/>
  <c r="K6" i="10" s="1"/>
  <c r="H4" i="10"/>
  <c r="K4" i="10" s="1"/>
  <c r="H5" i="10"/>
  <c r="K5" i="10" s="1"/>
  <c r="H3" i="10"/>
  <c r="K3" i="10" s="1"/>
  <c r="H7" i="10"/>
  <c r="K7" i="10" s="1"/>
</calcChain>
</file>

<file path=xl/sharedStrings.xml><?xml version="1.0" encoding="utf-8"?>
<sst xmlns="http://schemas.openxmlformats.org/spreadsheetml/2006/main" count="178" uniqueCount="95">
  <si>
    <t>2023-2024年奖助励志学金申请汇总表</t>
  </si>
  <si>
    <t>序号</t>
  </si>
  <si>
    <t>首选申请奖项</t>
  </si>
  <si>
    <t>备选申请奖项</t>
  </si>
  <si>
    <t>学号</t>
  </si>
  <si>
    <t>姓名</t>
  </si>
  <si>
    <t>是否
贫困生</t>
  </si>
  <si>
    <t>素质分</t>
  </si>
  <si>
    <t>折算素质分
（15%）（可不填）</t>
  </si>
  <si>
    <t>成绩平均分</t>
  </si>
  <si>
    <t>总分</t>
  </si>
  <si>
    <t>论文发表、发明专利、科研竞赛、研学项目等</t>
  </si>
  <si>
    <t>国家奖学金</t>
  </si>
  <si>
    <t>校长奖学金</t>
  </si>
  <si>
    <t>02021107</t>
  </si>
  <si>
    <t>陈曦蕾</t>
  </si>
  <si>
    <t>否</t>
  </si>
  <si>
    <t>1.一篇一作国际会议论文；2.一项国家发明专利受理；</t>
  </si>
  <si>
    <t>02021116</t>
  </si>
  <si>
    <t>李晓博</t>
  </si>
  <si>
    <t>1.专利：参与发表“一种具有双波长光学特性的类皮肤光学仿体及其制备方法”专利，已受理；以第一发明人发表“一种激光粉末床增材制造装置及方法”专利，处于预审阶段
2.竞赛：全国大学生焊接创新大赛国家级三等奖、全国大学生先进成图大赛省级一等奖、东南大学大学生英语竞赛二等奖、东南大学本科生创新体验竞赛三等奖
3.srtp项目：曾参与两项srtp项目，已顺利结项；目前为一项国家级srtp项目第一主持人</t>
  </si>
  <si>
    <t>02021108</t>
  </si>
  <si>
    <t>刘恋</t>
  </si>
  <si>
    <t>是</t>
  </si>
  <si>
    <t>两项发明专利受理，获得江苏省“互联网+”大学生创新创业大赛银奖、江苏省大学生工程实践与创新能力大赛二等奖等五项竞赛奖项</t>
  </si>
  <si>
    <t>国家励志奖学金</t>
  </si>
  <si>
    <t>02021103</t>
  </si>
  <si>
    <t>郜瑞颍</t>
  </si>
  <si>
    <t xml:space="preserve">1.论文：一篇一区SCI论文“Experimental study on single- to two-phase flow and heat transfer of water in a small tube”
2.科研竞赛：第十七届高教杯先进成图大赛国三
3.研学项目：两项国创，“基于ROS视控一体化机器人系统”和“折线微小流道内水两相流动沸腾传热特性实验研究” </t>
  </si>
  <si>
    <t>02021113</t>
  </si>
  <si>
    <t>李瑞茹</t>
  </si>
  <si>
    <t>02021104</t>
  </si>
  <si>
    <t>王郑</t>
  </si>
  <si>
    <t>02021210</t>
  </si>
  <si>
    <t>王嘉颖</t>
  </si>
  <si>
    <t>1.SCI期刊论文《3D printing of graphene-based aerogels and their applications》发表在FlatChem；
2.受理发明专利《一种基于 3D 打印技术制备的锂离子电池仿生结构变形电极》；
3.第十届江苏省大学生机械创新设计大赛省级二等奖。</t>
  </si>
  <si>
    <t>02021214</t>
  </si>
  <si>
    <t>张丹丹</t>
  </si>
  <si>
    <t>02021218</t>
  </si>
  <si>
    <t>王浩宇</t>
  </si>
  <si>
    <t>一项发明专利受理，机械创新设计竞赛省二等奖，全国大学生成图技术与产品信息建模创新大赛团队三等奖</t>
  </si>
  <si>
    <t>02021219</t>
  </si>
  <si>
    <t>施喆</t>
  </si>
  <si>
    <t>02021221</t>
  </si>
  <si>
    <t>李峥沄</t>
  </si>
  <si>
    <t>两项SRTP分别被评为国家级和省级</t>
  </si>
  <si>
    <t>国家励志奖学金</t>
    <phoneticPr fontId="7" type="noConversion"/>
  </si>
  <si>
    <t>02021320</t>
    <phoneticPr fontId="7" type="noConversion"/>
  </si>
  <si>
    <t>张凯</t>
    <phoneticPr fontId="7" type="noConversion"/>
  </si>
  <si>
    <t>校长奖学金</t>
    <phoneticPr fontId="7" type="noConversion"/>
  </si>
  <si>
    <t>02021315</t>
    <phoneticPr fontId="7" type="noConversion"/>
  </si>
  <si>
    <t>吴芳芳</t>
    <phoneticPr fontId="7" type="noConversion"/>
  </si>
  <si>
    <t>1. 第十七届“高教杯”全国大学生先进成图技术与产品信息建模创新大赛 国家级二等奖 2024.7
2. 江苏省第四届大学生先进成图技术与产品信息建模创新大赛 江苏省三等奖 2024.5
3.《氢燃料电池气体扩散层的有序化结构设计及3D打印构筑》 省级SRTP 2024.5</t>
    <phoneticPr fontId="7" type="noConversion"/>
  </si>
  <si>
    <t>国家励志奖学金</t>
    <phoneticPr fontId="10" type="noConversion"/>
  </si>
  <si>
    <t>国家奖学金</t>
    <phoneticPr fontId="10" type="noConversion"/>
  </si>
  <si>
    <t>02021322</t>
    <phoneticPr fontId="7" type="noConversion"/>
  </si>
  <si>
    <t>曹庆祥</t>
    <phoneticPr fontId="10" type="noConversion"/>
  </si>
  <si>
    <t>华东区大学生CAD竞赛一等奖</t>
    <phoneticPr fontId="10" type="noConversion"/>
  </si>
  <si>
    <t>02021312</t>
    <phoneticPr fontId="10" type="noConversion"/>
  </si>
  <si>
    <t>杜睿</t>
    <phoneticPr fontId="10" type="noConversion"/>
  </si>
  <si>
    <t>8</t>
    <phoneticPr fontId="10" type="noConversion"/>
  </si>
  <si>
    <t>02021303</t>
    <phoneticPr fontId="7" type="noConversion"/>
  </si>
  <si>
    <t>徐钊</t>
    <phoneticPr fontId="7" type="noConversion"/>
  </si>
  <si>
    <t>02021304</t>
    <phoneticPr fontId="7" type="noConversion"/>
  </si>
  <si>
    <t>秦政旭</t>
    <phoneticPr fontId="7" type="noConversion"/>
  </si>
  <si>
    <t>发明专利一篇，sci论文一篇</t>
    <phoneticPr fontId="7" type="noConversion"/>
  </si>
  <si>
    <t>郭小喆</t>
  </si>
  <si>
    <t>02021405</t>
  </si>
  <si>
    <t>投稿EI期刊《表面技术》已被录用，参加江苏省大学生机械创新设计大赛获得三等奖</t>
  </si>
  <si>
    <t>郑俊杰</t>
  </si>
  <si>
    <t>02021404</t>
  </si>
  <si>
    <t>02021511</t>
  </si>
  <si>
    <t>孙智赫</t>
  </si>
  <si>
    <t>共参与两项srtp项目，多项校级以上竞赛获奖</t>
  </si>
  <si>
    <t>02021522</t>
  </si>
  <si>
    <t>李涵</t>
  </si>
  <si>
    <t>省级SRTP项目负责人；第十四届华东区CAD竞赛省级一等奖。</t>
  </si>
  <si>
    <t>02021503</t>
  </si>
  <si>
    <t>王钰嘉</t>
  </si>
  <si>
    <t>参加两项srtp项目；参加江苏省大学生cad应用技能大赛获得省一等奖，参加江苏省高校智能机器人创意大赛获得省三等奖，参加机械创新大赛获得校优秀奖，参加结构创新大赛获得校优秀奖，参加创新体验竞赛获得校优秀奖。</t>
  </si>
  <si>
    <t>02021611</t>
  </si>
  <si>
    <t>郑文烨</t>
  </si>
  <si>
    <t>1.全国大学生数学建模竞赛，省级二等奖 (2023 年 10 月）
2.全国机械创新设计大赛，省级三等奖 (2024 年 4 月）</t>
  </si>
  <si>
    <t>02021601</t>
  </si>
  <si>
    <t>李岩松</t>
  </si>
  <si>
    <t>02021612</t>
    <phoneticPr fontId="10" type="noConversion"/>
  </si>
  <si>
    <t>毛杰</t>
  </si>
  <si>
    <t>02021618</t>
    <phoneticPr fontId="10" type="noConversion"/>
  </si>
  <si>
    <t>刘华清</t>
  </si>
  <si>
    <t>发明专利受理《一种具有低热膨胀特性的点阵夹芯式热防护结构》；
全国大学生焊接创新大赛 国家级二等奖；
东南大学第二十二届机械创新设计竞赛暨第十届江苏省大学生机械创新设计大赛东南大学预赛校级优秀奖 校级优秀奖</t>
    <phoneticPr fontId="10" type="noConversion"/>
  </si>
  <si>
    <t>张恩源</t>
  </si>
  <si>
    <t>“一种魔术表演机器人”专利受理一篇；
1.	2023东南大学至善学子奖
2.	2022国家励志奖学金。
3.	2023国家励志奖学金。
4.	2022东南大学单项奖——文艺优秀奖学金。
5.	2023东南大学单项奖——文艺活动优秀奖学金。
6.	2023东南大学单项奖——单项奖（文化素质教育实践优秀奖）
7.	2023年学科竞赛奖奖学金
8.	2024“博西家电杯”第十届江苏省大学生机械创新设计大赛一等奖
9.	2024全国机械创新设计大赛国家三等奖
10.	2023.5 2023年第六届全国大学生焊接创新大赛——国赛三等奖。
11.	2023年中国大学生工程实践与创新能力大赛——国赛三等奖。
12.	2023年江苏省大学生工程实践与创新能力大赛——省赛省级特等奖。
13.	2022.10-2023.4东南大学机械创新大赛——校赛一等奖。
14.	2023.7东南大学第八届本科生工程训练综合能力竞赛——校赛一等奖
15.	2024.1 EduHacks 2023国际大学生创客马拉松大赛全球总决赛冠军（奖金30000元）
16.	2022.11-2023.04  “关于减小牛顿环装置形变对实验结果的影响的探究”物理实验课程优秀论文。
17.	2023.01东南大学第八届大学生物理学术竞赛优秀奖
18.	2022.10-2023.4东南大学SRTP“虚拟现实小型化2D运动平台系统设计”校级重大优秀项目。
19.	2023.7 东南大学“至善未莱”河北邯郸暑期支教活动优秀成员。
20.	2022东南大学学生文艺代表作品创作人。
21.	2021、2022两届东南大学魔幻之夜一等奖。
22.	2021东南大学“新生魔术大赛”冠军。
23.	2022.2能源与环境学院新生辩论赛“风度辩手奖”。</t>
    <phoneticPr fontId="7" type="noConversion"/>
  </si>
  <si>
    <t>答辩分</t>
    <phoneticPr fontId="7" type="noConversion"/>
  </si>
  <si>
    <t>02021311</t>
    <phoneticPr fontId="7" type="noConversion"/>
  </si>
  <si>
    <t>拟推荐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</si>
</sst>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Red]\(0.000\)"/>
  </numFmts>
  <fonts count="11">
    <font>
      <sz val="12"/>
      <name val="宋体"/>
      <charset val="134"/>
    </font>
    <font>
      <sz val="16"/>
      <name val="宋体"/>
      <family val="3"/>
      <charset val="134"/>
    </font>
    <font>
      <sz val="12"/>
      <name val="宋体"/>
      <family val="3"/>
      <charset val="134"/>
    </font>
    <font>
      <sz val="11"/>
      <color theme="1"/>
      <name val="DengXian"/>
      <charset val="134"/>
      <scheme val="minor"/>
    </font>
    <font>
      <sz val="10"/>
      <name val="Arial"/>
      <family val="2"/>
    </font>
    <font>
      <sz val="10"/>
      <name val="宋体"/>
      <family val="3"/>
      <charset val="134"/>
    </font>
    <font>
      <sz val="10"/>
      <name val="MS Sans Serif"/>
      <family val="2"/>
    </font>
    <font>
      <sz val="9"/>
      <name val="宋体"/>
      <family val="3"/>
      <charset val="134"/>
    </font>
    <font>
      <sz val="12"/>
      <color indexed="8"/>
      <name val="宋体"/>
      <family val="3"/>
      <charset val="134"/>
    </font>
    <font>
      <sz val="12"/>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16">
    <xf numFmtId="0" fontId="0" fillId="0" borderId="0">
      <alignment vertical="center"/>
    </xf>
    <xf numFmtId="0" fontId="3" fillId="0" borderId="0"/>
    <xf numFmtId="0" fontId="3" fillId="0" borderId="0"/>
    <xf numFmtId="0" fontId="2" fillId="0" borderId="0">
      <alignment vertical="center"/>
    </xf>
    <xf numFmtId="0" fontId="2" fillId="0" borderId="0"/>
    <xf numFmtId="0" fontId="3" fillId="0" borderId="0"/>
    <xf numFmtId="0" fontId="3" fillId="0" borderId="0"/>
    <xf numFmtId="0" fontId="4" fillId="0" borderId="0" applyNumberFormat="0" applyFont="0" applyFill="0" applyBorder="0" applyAlignment="0" applyProtection="0"/>
    <xf numFmtId="0" fontId="3" fillId="0" borderId="0"/>
    <xf numFmtId="0" fontId="3" fillId="0" borderId="0"/>
    <xf numFmtId="0" fontId="2" fillId="0" borderId="0"/>
    <xf numFmtId="0" fontId="5" fillId="0" borderId="0"/>
    <xf numFmtId="0" fontId="6" fillId="0" borderId="0">
      <alignment vertical="center"/>
    </xf>
    <xf numFmtId="0" fontId="3" fillId="0" borderId="0"/>
    <xf numFmtId="0" fontId="3" fillId="0" borderId="0"/>
    <xf numFmtId="0" fontId="3" fillId="0" borderId="0"/>
  </cellStyleXfs>
  <cellXfs count="42">
    <xf numFmtId="0" fontId="0" fillId="0" borderId="0" xfId="0">
      <alignment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wrapText="1"/>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49" fontId="0" fillId="0" borderId="1" xfId="0" applyNumberForma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49" fontId="0" fillId="0" borderId="1" xfId="0" applyNumberFormat="1" applyBorder="1" applyAlignment="1">
      <alignment horizontal="left" vertical="center" wrapText="1"/>
    </xf>
    <xf numFmtId="176" fontId="0" fillId="2" borderId="1" xfId="0" applyNumberFormat="1" applyFill="1" applyBorder="1" applyAlignment="1">
      <alignment horizontal="center" vertical="center" wrapText="1"/>
    </xf>
    <xf numFmtId="176" fontId="0" fillId="0" borderId="1" xfId="0" applyNumberFormat="1" applyBorder="1" applyAlignment="1">
      <alignment horizontal="center" vertical="center"/>
    </xf>
    <xf numFmtId="0" fontId="2"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9" fillId="0" borderId="1" xfId="0" applyFont="1" applyFill="1" applyBorder="1" applyAlignment="1">
      <alignment horizontal="center" vertical="center"/>
    </xf>
    <xf numFmtId="49" fontId="2" fillId="0" borderId="1" xfId="0" quotePrefix="1" applyNumberFormat="1" applyFont="1" applyBorder="1" applyAlignment="1">
      <alignment horizontal="center" vertical="center"/>
    </xf>
    <xf numFmtId="0" fontId="2" fillId="0" borderId="1" xfId="0" applyFont="1" applyFill="1" applyBorder="1" applyAlignment="1">
      <alignment horizontal="center" vertic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vertical="center" wrapText="1"/>
    </xf>
    <xf numFmtId="0" fontId="0" fillId="0" borderId="3" xfId="0" applyBorder="1" applyAlignment="1">
      <alignment horizontal="center" vertical="center"/>
    </xf>
    <xf numFmtId="0" fontId="9" fillId="0" borderId="3" xfId="0" applyFont="1" applyFill="1" applyBorder="1" applyAlignment="1">
      <alignment horizontal="center" vertical="center"/>
    </xf>
    <xf numFmtId="0" fontId="2" fillId="0" borderId="3" xfId="0" applyFont="1" applyFill="1" applyBorder="1" applyAlignment="1">
      <alignment horizontal="center" vertical="center"/>
    </xf>
    <xf numFmtId="49" fontId="9" fillId="0" borderId="3" xfId="0" applyNumberFormat="1" applyFont="1" applyBorder="1" applyAlignment="1">
      <alignment horizontal="center" vertical="center"/>
    </xf>
    <xf numFmtId="0" fontId="9" fillId="0" borderId="3" xfId="0" applyFont="1" applyBorder="1" applyAlignment="1">
      <alignment horizontal="center" vertical="center"/>
    </xf>
    <xf numFmtId="176" fontId="0" fillId="0" borderId="3" xfId="0" applyNumberFormat="1" applyBorder="1" applyAlignment="1">
      <alignment horizontal="center" vertical="center"/>
    </xf>
    <xf numFmtId="0" fontId="9" fillId="0" borderId="3" xfId="0" applyFont="1" applyBorder="1" applyAlignment="1">
      <alignment horizontal="left" vertical="center" wrapText="1"/>
    </xf>
    <xf numFmtId="0" fontId="2" fillId="3" borderId="3" xfId="0" applyFont="1" applyFill="1"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0" borderId="2" xfId="0" quotePrefix="1"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left" vertical="center" wrapText="1"/>
    </xf>
  </cellXfs>
  <cellStyles count="16">
    <cellStyle name="常规" xfId="0" builtinId="0"/>
    <cellStyle name="常规 10" xfId="1" xr:uid="{00000000-0005-0000-0000-000031000000}"/>
    <cellStyle name="常规 11" xfId="2" xr:uid="{00000000-0005-0000-0000-000032000000}"/>
    <cellStyle name="常规 2" xfId="3" xr:uid="{00000000-0005-0000-0000-000033000000}"/>
    <cellStyle name="常规 2 2" xfId="4" xr:uid="{00000000-0005-0000-0000-000034000000}"/>
    <cellStyle name="常规 3" xfId="5" xr:uid="{00000000-0005-0000-0000-000035000000}"/>
    <cellStyle name="常规 3 2" xfId="6" xr:uid="{00000000-0005-0000-0000-000036000000}"/>
    <cellStyle name="常规 4" xfId="7" xr:uid="{00000000-0005-0000-0000-000037000000}"/>
    <cellStyle name="常规 5" xfId="8" xr:uid="{00000000-0005-0000-0000-000038000000}"/>
    <cellStyle name="常规 5 2" xfId="9" xr:uid="{00000000-0005-0000-0000-000039000000}"/>
    <cellStyle name="常规 6" xfId="10" xr:uid="{00000000-0005-0000-0000-00003A000000}"/>
    <cellStyle name="常规 7" xfId="11" xr:uid="{00000000-0005-0000-0000-00003B000000}"/>
    <cellStyle name="常规 8" xfId="12" xr:uid="{00000000-0005-0000-0000-00003C000000}"/>
    <cellStyle name="常规 9" xfId="13" xr:uid="{00000000-0005-0000-0000-00003D000000}"/>
    <cellStyle name="常规 9 2" xfId="14" xr:uid="{00000000-0005-0000-0000-00003E000000}"/>
    <cellStyle name="常规 9 3" xfId="15" xr:uid="{00000000-0005-0000-0000-00003F000000}"/>
  </cellStyles>
  <dxfs count="0"/>
  <tableStyles count="0" defaultTableStyle="TableStyleMedium9"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D8AC-22C7-4AEC-8CCD-5D2C01FEC3D9}">
  <dimension ref="A1:M29"/>
  <sheetViews>
    <sheetView tabSelected="1" workbookViewId="0">
      <selection activeCell="O11" sqref="O11"/>
    </sheetView>
  </sheetViews>
  <sheetFormatPr defaultRowHeight="14.25"/>
  <cols>
    <col min="2" max="2" width="20.625" customWidth="1"/>
    <col min="3" max="3" width="18.875" customWidth="1"/>
    <col min="12" max="12" width="85.5" customWidth="1"/>
    <col min="13" max="13" width="20.625" customWidth="1"/>
  </cols>
  <sheetData>
    <row r="1" spans="1:13" s="1" customFormat="1" ht="20.25">
      <c r="A1" s="28" t="s">
        <v>0</v>
      </c>
      <c r="B1" s="28"/>
      <c r="C1" s="28"/>
      <c r="D1" s="28"/>
      <c r="E1" s="28"/>
      <c r="F1" s="28"/>
      <c r="G1" s="28"/>
      <c r="H1" s="28"/>
      <c r="I1" s="28"/>
      <c r="J1" s="28"/>
      <c r="K1" s="28"/>
      <c r="L1" s="28"/>
      <c r="M1" s="28"/>
    </row>
    <row r="2" spans="1:13" s="1" customFormat="1" ht="71.25">
      <c r="A2" s="2" t="s">
        <v>1</v>
      </c>
      <c r="B2" s="2" t="s">
        <v>2</v>
      </c>
      <c r="C2" s="2" t="s">
        <v>3</v>
      </c>
      <c r="D2" s="3" t="s">
        <v>4</v>
      </c>
      <c r="E2" s="2" t="s">
        <v>5</v>
      </c>
      <c r="F2" s="2" t="s">
        <v>6</v>
      </c>
      <c r="G2" s="2" t="s">
        <v>7</v>
      </c>
      <c r="H2" s="18" t="s">
        <v>8</v>
      </c>
      <c r="I2" s="2" t="s">
        <v>9</v>
      </c>
      <c r="J2" s="20" t="s">
        <v>92</v>
      </c>
      <c r="K2" s="2" t="s">
        <v>10</v>
      </c>
      <c r="L2" s="2" t="s">
        <v>11</v>
      </c>
      <c r="M2" s="20" t="s">
        <v>94</v>
      </c>
    </row>
    <row r="3" spans="1:13" s="1" customFormat="1">
      <c r="A3" s="4">
        <v>1</v>
      </c>
      <c r="B3" s="21" t="s">
        <v>12</v>
      </c>
      <c r="C3" s="4" t="s">
        <v>13</v>
      </c>
      <c r="D3" s="7" t="s">
        <v>41</v>
      </c>
      <c r="E3" s="8" t="s">
        <v>42</v>
      </c>
      <c r="F3" s="4" t="s">
        <v>16</v>
      </c>
      <c r="G3" s="4">
        <v>186</v>
      </c>
      <c r="H3" s="19">
        <f t="shared" ref="H3:H29" si="0">G3/186*0.15*100</f>
        <v>15</v>
      </c>
      <c r="I3" s="8">
        <v>91.271600000000007</v>
      </c>
      <c r="J3" s="8">
        <v>91.8</v>
      </c>
      <c r="K3" s="4">
        <f t="shared" ref="K3:K29" si="1">H3+I3*0.7+J3*0.15</f>
        <v>92.660119999999992</v>
      </c>
      <c r="L3" s="15"/>
      <c r="M3" s="27" t="s">
        <v>12</v>
      </c>
    </row>
    <row r="4" spans="1:13" s="1" customFormat="1">
      <c r="A4" s="4">
        <v>2</v>
      </c>
      <c r="B4" s="21" t="s">
        <v>12</v>
      </c>
      <c r="C4" s="4" t="s">
        <v>13</v>
      </c>
      <c r="D4" s="5" t="s">
        <v>43</v>
      </c>
      <c r="E4" s="4" t="s">
        <v>44</v>
      </c>
      <c r="F4" s="4" t="s">
        <v>16</v>
      </c>
      <c r="G4" s="4">
        <v>99</v>
      </c>
      <c r="H4" s="19">
        <f t="shared" si="0"/>
        <v>7.9838709677419351</v>
      </c>
      <c r="I4" s="8">
        <v>92.018500000000003</v>
      </c>
      <c r="J4" s="8">
        <v>91.8</v>
      </c>
      <c r="K4" s="4">
        <f t="shared" si="1"/>
        <v>86.166820967741927</v>
      </c>
      <c r="L4" s="15" t="s">
        <v>45</v>
      </c>
      <c r="M4" s="27" t="s">
        <v>12</v>
      </c>
    </row>
    <row r="5" spans="1:13" s="1" customFormat="1" ht="28.5">
      <c r="A5" s="4">
        <v>3</v>
      </c>
      <c r="B5" s="21" t="s">
        <v>12</v>
      </c>
      <c r="C5" s="4" t="s">
        <v>13</v>
      </c>
      <c r="D5" s="5" t="s">
        <v>14</v>
      </c>
      <c r="E5" s="4" t="s">
        <v>15</v>
      </c>
      <c r="F5" s="4" t="s">
        <v>16</v>
      </c>
      <c r="G5" s="4">
        <v>101</v>
      </c>
      <c r="H5" s="19">
        <f t="shared" si="0"/>
        <v>8.1451612903225801</v>
      </c>
      <c r="I5" s="4">
        <v>89.3</v>
      </c>
      <c r="J5" s="4">
        <v>91.4</v>
      </c>
      <c r="K5" s="4">
        <f t="shared" si="1"/>
        <v>84.365161290322561</v>
      </c>
      <c r="L5" s="15" t="s">
        <v>17</v>
      </c>
      <c r="M5" s="27" t="s">
        <v>12</v>
      </c>
    </row>
    <row r="6" spans="1:13" s="1" customFormat="1" ht="99.75">
      <c r="A6" s="4">
        <v>4</v>
      </c>
      <c r="B6" s="21" t="s">
        <v>13</v>
      </c>
      <c r="C6" s="21" t="s">
        <v>25</v>
      </c>
      <c r="D6" s="5" t="s">
        <v>33</v>
      </c>
      <c r="E6" s="4" t="s">
        <v>34</v>
      </c>
      <c r="F6" s="4" t="s">
        <v>23</v>
      </c>
      <c r="G6" s="4">
        <v>77</v>
      </c>
      <c r="H6" s="19">
        <f t="shared" si="0"/>
        <v>6.209677419354839</v>
      </c>
      <c r="I6" s="4">
        <v>89.518500000000003</v>
      </c>
      <c r="J6" s="4">
        <v>88.6</v>
      </c>
      <c r="K6" s="4">
        <f t="shared" si="1"/>
        <v>82.162627419354834</v>
      </c>
      <c r="L6" s="15" t="s">
        <v>35</v>
      </c>
      <c r="M6" s="27" t="s">
        <v>13</v>
      </c>
    </row>
    <row r="7" spans="1:13" s="1" customFormat="1" ht="28.5">
      <c r="A7" s="4">
        <v>5</v>
      </c>
      <c r="B7" s="21" t="s">
        <v>13</v>
      </c>
      <c r="C7" s="4"/>
      <c r="D7" s="5" t="s">
        <v>21</v>
      </c>
      <c r="E7" s="4" t="s">
        <v>22</v>
      </c>
      <c r="F7" s="4" t="s">
        <v>23</v>
      </c>
      <c r="G7" s="4">
        <v>82</v>
      </c>
      <c r="H7" s="19">
        <f t="shared" si="0"/>
        <v>6.612903225806452</v>
      </c>
      <c r="I7" s="4">
        <v>87.73</v>
      </c>
      <c r="J7" s="4">
        <v>92.8</v>
      </c>
      <c r="K7" s="4">
        <f t="shared" si="1"/>
        <v>81.943903225806451</v>
      </c>
      <c r="L7" s="15" t="s">
        <v>24</v>
      </c>
      <c r="M7" s="27" t="s">
        <v>13</v>
      </c>
    </row>
    <row r="8" spans="1:13" s="1" customFormat="1" ht="72" thickBot="1">
      <c r="A8" s="37">
        <v>6</v>
      </c>
      <c r="B8" s="38" t="s">
        <v>13</v>
      </c>
      <c r="C8" s="37" t="s">
        <v>12</v>
      </c>
      <c r="D8" s="39" t="s">
        <v>18</v>
      </c>
      <c r="E8" s="37" t="s">
        <v>19</v>
      </c>
      <c r="F8" s="37" t="s">
        <v>16</v>
      </c>
      <c r="G8" s="37">
        <v>73</v>
      </c>
      <c r="H8" s="40">
        <f t="shared" si="0"/>
        <v>5.887096774193548</v>
      </c>
      <c r="I8" s="37">
        <v>88.771600000000007</v>
      </c>
      <c r="J8" s="37">
        <v>92.6</v>
      </c>
      <c r="K8" s="37">
        <f t="shared" si="1"/>
        <v>81.917216774193548</v>
      </c>
      <c r="L8" s="41" t="s">
        <v>20</v>
      </c>
      <c r="M8" s="37"/>
    </row>
    <row r="9" spans="1:13" ht="57">
      <c r="A9" s="29">
        <v>1</v>
      </c>
      <c r="B9" s="30" t="s">
        <v>49</v>
      </c>
      <c r="C9" s="31" t="s">
        <v>46</v>
      </c>
      <c r="D9" s="32" t="s">
        <v>50</v>
      </c>
      <c r="E9" s="33" t="s">
        <v>51</v>
      </c>
      <c r="F9" s="29" t="s">
        <v>23</v>
      </c>
      <c r="G9" s="29">
        <v>70</v>
      </c>
      <c r="H9" s="34">
        <f t="shared" si="0"/>
        <v>5.6451612903225801</v>
      </c>
      <c r="I9" s="29">
        <v>89.814800000000005</v>
      </c>
      <c r="J9" s="29">
        <v>88.2</v>
      </c>
      <c r="K9" s="29">
        <f t="shared" si="1"/>
        <v>81.745521290322586</v>
      </c>
      <c r="L9" s="35" t="s">
        <v>52</v>
      </c>
      <c r="M9" s="36" t="s">
        <v>46</v>
      </c>
    </row>
    <row r="10" spans="1:13" ht="28.5">
      <c r="A10" s="4">
        <v>2</v>
      </c>
      <c r="B10" s="21" t="s">
        <v>25</v>
      </c>
      <c r="C10" s="21"/>
      <c r="D10" s="5" t="s">
        <v>70</v>
      </c>
      <c r="E10" s="4" t="s">
        <v>69</v>
      </c>
      <c r="F10" s="4" t="s">
        <v>23</v>
      </c>
      <c r="G10" s="4">
        <v>104</v>
      </c>
      <c r="H10" s="19">
        <f t="shared" si="0"/>
        <v>8.387096774193548</v>
      </c>
      <c r="I10" s="4">
        <v>85.62</v>
      </c>
      <c r="J10" s="4">
        <v>88.8</v>
      </c>
      <c r="K10" s="4">
        <f t="shared" si="1"/>
        <v>81.641096774193542</v>
      </c>
      <c r="L10" s="15" t="s">
        <v>68</v>
      </c>
      <c r="M10" s="26" t="s">
        <v>46</v>
      </c>
    </row>
    <row r="11" spans="1:13" ht="99.75">
      <c r="A11" s="4">
        <v>3</v>
      </c>
      <c r="B11" s="24" t="s">
        <v>25</v>
      </c>
      <c r="C11" s="21"/>
      <c r="D11" s="14" t="s">
        <v>26</v>
      </c>
      <c r="E11" s="13" t="s">
        <v>27</v>
      </c>
      <c r="F11" s="4" t="s">
        <v>23</v>
      </c>
      <c r="G11" s="4">
        <v>63</v>
      </c>
      <c r="H11" s="19">
        <f t="shared" si="0"/>
        <v>5.0806451612903221</v>
      </c>
      <c r="I11" s="4">
        <v>87.209800000000001</v>
      </c>
      <c r="J11" s="4">
        <v>91</v>
      </c>
      <c r="K11" s="4">
        <f t="shared" si="1"/>
        <v>79.777505161290321</v>
      </c>
      <c r="L11" s="16" t="s">
        <v>28</v>
      </c>
      <c r="M11" s="26" t="s">
        <v>46</v>
      </c>
    </row>
    <row r="12" spans="1:13" ht="409.5">
      <c r="A12" s="4">
        <v>4</v>
      </c>
      <c r="B12" s="24" t="s">
        <v>25</v>
      </c>
      <c r="C12" s="21"/>
      <c r="D12" s="14" t="s">
        <v>31</v>
      </c>
      <c r="E12" s="13" t="s">
        <v>32</v>
      </c>
      <c r="F12" s="4" t="s">
        <v>23</v>
      </c>
      <c r="G12" s="4">
        <v>57</v>
      </c>
      <c r="H12" s="19">
        <f t="shared" si="0"/>
        <v>4.596774193548387</v>
      </c>
      <c r="I12" s="4">
        <v>87.543199999999999</v>
      </c>
      <c r="J12" s="4">
        <v>89.8</v>
      </c>
      <c r="K12" s="4">
        <f t="shared" si="1"/>
        <v>79.347014193548375</v>
      </c>
      <c r="L12" s="11" t="s">
        <v>91</v>
      </c>
      <c r="M12" s="26" t="s">
        <v>46</v>
      </c>
    </row>
    <row r="13" spans="1:13">
      <c r="A13" s="4">
        <v>5</v>
      </c>
      <c r="B13" s="21" t="s">
        <v>25</v>
      </c>
      <c r="C13" s="21"/>
      <c r="D13" s="5" t="s">
        <v>36</v>
      </c>
      <c r="E13" s="4" t="s">
        <v>37</v>
      </c>
      <c r="F13" s="4" t="s">
        <v>23</v>
      </c>
      <c r="G13" s="4">
        <v>71</v>
      </c>
      <c r="H13" s="19">
        <f t="shared" si="0"/>
        <v>5.7258064516129021</v>
      </c>
      <c r="I13" s="4">
        <v>86.160399999999996</v>
      </c>
      <c r="J13" s="4">
        <v>85.4</v>
      </c>
      <c r="K13" s="4">
        <f t="shared" si="1"/>
        <v>78.8480864516129</v>
      </c>
      <c r="L13" s="15"/>
      <c r="M13" s="26" t="s">
        <v>46</v>
      </c>
    </row>
    <row r="14" spans="1:13">
      <c r="A14" s="4">
        <v>6</v>
      </c>
      <c r="B14" s="22" t="s">
        <v>46</v>
      </c>
      <c r="C14" s="21"/>
      <c r="D14" s="10" t="s">
        <v>63</v>
      </c>
      <c r="E14" s="9" t="s">
        <v>64</v>
      </c>
      <c r="F14" s="4" t="s">
        <v>23</v>
      </c>
      <c r="G14" s="4">
        <v>10</v>
      </c>
      <c r="H14" s="19">
        <f t="shared" si="0"/>
        <v>0.80645161290322576</v>
      </c>
      <c r="I14" s="4">
        <v>91.925899999999999</v>
      </c>
      <c r="J14" s="4">
        <v>85.4</v>
      </c>
      <c r="K14" s="4">
        <f t="shared" si="1"/>
        <v>77.964581612903231</v>
      </c>
      <c r="L14" s="11" t="s">
        <v>65</v>
      </c>
      <c r="M14" s="26" t="s">
        <v>46</v>
      </c>
    </row>
    <row r="15" spans="1:13">
      <c r="A15" s="4">
        <v>7</v>
      </c>
      <c r="B15" s="21" t="s">
        <v>25</v>
      </c>
      <c r="C15" s="21" t="s">
        <v>13</v>
      </c>
      <c r="D15" s="5" t="s">
        <v>71</v>
      </c>
      <c r="E15" s="4" t="s">
        <v>72</v>
      </c>
      <c r="F15" s="4" t="s">
        <v>23</v>
      </c>
      <c r="G15" s="4">
        <v>31</v>
      </c>
      <c r="H15" s="19">
        <f t="shared" si="0"/>
        <v>2.5</v>
      </c>
      <c r="I15" s="4">
        <v>89.172799999999995</v>
      </c>
      <c r="J15" s="4">
        <v>86.2</v>
      </c>
      <c r="K15" s="4">
        <f t="shared" si="1"/>
        <v>77.850959999999986</v>
      </c>
      <c r="L15" s="15" t="s">
        <v>73</v>
      </c>
      <c r="M15" s="26" t="s">
        <v>46</v>
      </c>
    </row>
    <row r="16" spans="1:13">
      <c r="A16" s="4">
        <v>8</v>
      </c>
      <c r="B16" s="22" t="s">
        <v>46</v>
      </c>
      <c r="C16" s="21"/>
      <c r="D16" s="10" t="s">
        <v>47</v>
      </c>
      <c r="E16" s="9" t="s">
        <v>48</v>
      </c>
      <c r="F16" s="4" t="s">
        <v>23</v>
      </c>
      <c r="G16" s="4">
        <v>39</v>
      </c>
      <c r="H16" s="19">
        <f t="shared" si="0"/>
        <v>3.1451612903225805</v>
      </c>
      <c r="I16" s="4">
        <v>87.703699999999998</v>
      </c>
      <c r="J16" s="4">
        <v>85</v>
      </c>
      <c r="K16" s="4">
        <f t="shared" si="1"/>
        <v>77.287751290322575</v>
      </c>
      <c r="L16" s="4"/>
      <c r="M16" s="26" t="s">
        <v>46</v>
      </c>
    </row>
    <row r="17" spans="1:13" ht="57">
      <c r="A17" s="4">
        <v>9</v>
      </c>
      <c r="B17" s="21" t="s">
        <v>25</v>
      </c>
      <c r="C17" s="21" t="s">
        <v>25</v>
      </c>
      <c r="D17" s="5" t="s">
        <v>80</v>
      </c>
      <c r="E17" s="4" t="s">
        <v>81</v>
      </c>
      <c r="F17" s="6" t="s">
        <v>23</v>
      </c>
      <c r="G17" s="4">
        <v>43</v>
      </c>
      <c r="H17" s="19">
        <f t="shared" si="0"/>
        <v>3.467741935483871</v>
      </c>
      <c r="I17" s="4">
        <v>86.209800000000001</v>
      </c>
      <c r="J17" s="4">
        <v>88.2</v>
      </c>
      <c r="K17" s="4">
        <f t="shared" si="1"/>
        <v>77.044601935483868</v>
      </c>
      <c r="L17" s="15" t="s">
        <v>82</v>
      </c>
      <c r="M17" s="26" t="s">
        <v>46</v>
      </c>
    </row>
    <row r="18" spans="1:13">
      <c r="A18" s="4">
        <v>10</v>
      </c>
      <c r="B18" s="21" t="s">
        <v>25</v>
      </c>
      <c r="C18" s="21"/>
      <c r="D18" s="5" t="s">
        <v>67</v>
      </c>
      <c r="E18" s="4" t="s">
        <v>66</v>
      </c>
      <c r="F18" s="4" t="s">
        <v>23</v>
      </c>
      <c r="G18" s="4">
        <v>6</v>
      </c>
      <c r="H18" s="19">
        <f t="shared" si="0"/>
        <v>0.48387096774193544</v>
      </c>
      <c r="I18" s="4">
        <v>90.3</v>
      </c>
      <c r="J18" s="4">
        <v>88.4</v>
      </c>
      <c r="K18" s="4">
        <f t="shared" si="1"/>
        <v>76.953870967741935</v>
      </c>
      <c r="L18" s="15"/>
      <c r="M18" s="26" t="s">
        <v>46</v>
      </c>
    </row>
    <row r="19" spans="1:13">
      <c r="A19" s="4">
        <v>11</v>
      </c>
      <c r="B19" s="22" t="s">
        <v>53</v>
      </c>
      <c r="C19" s="21"/>
      <c r="D19" s="10" t="s">
        <v>58</v>
      </c>
      <c r="E19" s="10" t="s">
        <v>59</v>
      </c>
      <c r="F19" s="12" t="s">
        <v>23</v>
      </c>
      <c r="G19" s="10" t="s">
        <v>60</v>
      </c>
      <c r="H19" s="19">
        <f t="shared" si="0"/>
        <v>0.64516129032258063</v>
      </c>
      <c r="I19" s="4">
        <v>89.006100000000004</v>
      </c>
      <c r="J19" s="4">
        <v>88.4</v>
      </c>
      <c r="K19" s="4">
        <f t="shared" si="1"/>
        <v>76.209431290322584</v>
      </c>
      <c r="L19" s="17"/>
      <c r="M19" s="26" t="s">
        <v>46</v>
      </c>
    </row>
    <row r="20" spans="1:13">
      <c r="A20" s="4">
        <v>12</v>
      </c>
      <c r="B20" s="21" t="s">
        <v>25</v>
      </c>
      <c r="C20" s="21"/>
      <c r="D20" s="10" t="s">
        <v>85</v>
      </c>
      <c r="E20" s="4" t="s">
        <v>86</v>
      </c>
      <c r="F20" s="4" t="s">
        <v>23</v>
      </c>
      <c r="G20" s="4">
        <v>58</v>
      </c>
      <c r="H20" s="19">
        <f t="shared" si="0"/>
        <v>4.67741935483871</v>
      </c>
      <c r="I20" s="4">
        <v>83.91</v>
      </c>
      <c r="J20" s="4">
        <v>84.8</v>
      </c>
      <c r="K20" s="4">
        <f t="shared" si="1"/>
        <v>76.134419354838712</v>
      </c>
      <c r="L20" s="15"/>
      <c r="M20" s="26" t="s">
        <v>46</v>
      </c>
    </row>
    <row r="21" spans="1:13" ht="42.75">
      <c r="A21" s="4">
        <v>13</v>
      </c>
      <c r="B21" s="21" t="s">
        <v>13</v>
      </c>
      <c r="C21" s="25" t="s">
        <v>25</v>
      </c>
      <c r="D21" s="5" t="s">
        <v>38</v>
      </c>
      <c r="E21" s="4" t="s">
        <v>39</v>
      </c>
      <c r="F21" s="4" t="s">
        <v>23</v>
      </c>
      <c r="G21" s="4">
        <v>36</v>
      </c>
      <c r="H21" s="19">
        <f t="shared" si="0"/>
        <v>2.9032258064516125</v>
      </c>
      <c r="I21" s="4">
        <v>85.876499999999993</v>
      </c>
      <c r="J21" s="4">
        <v>84</v>
      </c>
      <c r="K21" s="4">
        <f t="shared" si="1"/>
        <v>75.616775806451599</v>
      </c>
      <c r="L21" s="15" t="s">
        <v>40</v>
      </c>
      <c r="M21" s="26" t="s">
        <v>46</v>
      </c>
    </row>
    <row r="22" spans="1:13" ht="71.25">
      <c r="A22" s="4">
        <v>14</v>
      </c>
      <c r="B22" s="21" t="s">
        <v>25</v>
      </c>
      <c r="C22" s="21" t="s">
        <v>13</v>
      </c>
      <c r="D22" s="5" t="s">
        <v>77</v>
      </c>
      <c r="E22" s="4" t="s">
        <v>78</v>
      </c>
      <c r="F22" s="4" t="s">
        <v>23</v>
      </c>
      <c r="G22" s="4">
        <v>2</v>
      </c>
      <c r="H22" s="19">
        <f t="shared" si="0"/>
        <v>0.16129032258064516</v>
      </c>
      <c r="I22" s="4">
        <v>89.03</v>
      </c>
      <c r="J22" s="4">
        <v>85.4</v>
      </c>
      <c r="K22" s="4">
        <f t="shared" si="1"/>
        <v>75.292290322580641</v>
      </c>
      <c r="L22" s="15" t="s">
        <v>79</v>
      </c>
      <c r="M22" s="26" t="s">
        <v>46</v>
      </c>
    </row>
    <row r="23" spans="1:13">
      <c r="A23" s="4">
        <v>15</v>
      </c>
      <c r="B23" s="21" t="s">
        <v>25</v>
      </c>
      <c r="C23" s="21"/>
      <c r="D23" s="5" t="s">
        <v>29</v>
      </c>
      <c r="E23" s="4" t="s">
        <v>30</v>
      </c>
      <c r="F23" s="4" t="s">
        <v>23</v>
      </c>
      <c r="G23" s="4">
        <v>19</v>
      </c>
      <c r="H23" s="19">
        <f t="shared" si="0"/>
        <v>1.5322580645161292</v>
      </c>
      <c r="I23" s="4">
        <v>85.969099999999997</v>
      </c>
      <c r="J23" s="4">
        <v>85</v>
      </c>
      <c r="K23" s="4">
        <f t="shared" si="1"/>
        <v>74.460628064516129</v>
      </c>
      <c r="L23" s="15"/>
      <c r="M23" s="26" t="s">
        <v>46</v>
      </c>
    </row>
    <row r="24" spans="1:13">
      <c r="A24" s="4">
        <v>16</v>
      </c>
      <c r="B24" s="22" t="s">
        <v>46</v>
      </c>
      <c r="C24" s="21"/>
      <c r="D24" s="10" t="s">
        <v>61</v>
      </c>
      <c r="E24" s="9" t="s">
        <v>62</v>
      </c>
      <c r="F24" s="4" t="s">
        <v>23</v>
      </c>
      <c r="G24" s="4">
        <v>0</v>
      </c>
      <c r="H24" s="19">
        <f t="shared" si="0"/>
        <v>0</v>
      </c>
      <c r="I24" s="4">
        <v>88.358000000000004</v>
      </c>
      <c r="J24" s="4">
        <v>83.6</v>
      </c>
      <c r="K24" s="4">
        <f t="shared" si="1"/>
        <v>74.390600000000006</v>
      </c>
      <c r="L24" s="15"/>
      <c r="M24" s="26" t="s">
        <v>46</v>
      </c>
    </row>
    <row r="25" spans="1:13" ht="85.5">
      <c r="A25" s="4">
        <v>17</v>
      </c>
      <c r="B25" s="21" t="s">
        <v>25</v>
      </c>
      <c r="C25" s="21"/>
      <c r="D25" s="10" t="s">
        <v>87</v>
      </c>
      <c r="E25" s="4" t="s">
        <v>88</v>
      </c>
      <c r="F25" s="4" t="s">
        <v>23</v>
      </c>
      <c r="G25" s="4">
        <v>18</v>
      </c>
      <c r="H25" s="19">
        <f t="shared" si="0"/>
        <v>1.4516129032258063</v>
      </c>
      <c r="I25" s="4">
        <v>86.4</v>
      </c>
      <c r="J25" s="4">
        <v>82.6</v>
      </c>
      <c r="K25" s="4">
        <f t="shared" si="1"/>
        <v>74.321612903225798</v>
      </c>
      <c r="L25" s="11" t="s">
        <v>89</v>
      </c>
      <c r="M25" s="26" t="s">
        <v>46</v>
      </c>
    </row>
    <row r="26" spans="1:13">
      <c r="A26" s="4">
        <v>18</v>
      </c>
      <c r="B26" s="22" t="s">
        <v>53</v>
      </c>
      <c r="C26" s="21"/>
      <c r="D26" s="5" t="s">
        <v>83</v>
      </c>
      <c r="E26" s="4" t="s">
        <v>84</v>
      </c>
      <c r="F26" s="4" t="s">
        <v>23</v>
      </c>
      <c r="G26" s="4">
        <v>33</v>
      </c>
      <c r="H26" s="19">
        <f t="shared" si="0"/>
        <v>2.6612903225806455</v>
      </c>
      <c r="I26" s="4">
        <v>84.33</v>
      </c>
      <c r="J26" s="4">
        <v>82.4</v>
      </c>
      <c r="K26" s="4">
        <f t="shared" si="1"/>
        <v>74.052290322580646</v>
      </c>
      <c r="L26" s="15"/>
      <c r="M26" s="26" t="s">
        <v>46</v>
      </c>
    </row>
    <row r="27" spans="1:13">
      <c r="A27" s="4">
        <v>19</v>
      </c>
      <c r="B27" s="22" t="s">
        <v>53</v>
      </c>
      <c r="C27" s="22" t="s">
        <v>54</v>
      </c>
      <c r="D27" s="10" t="s">
        <v>55</v>
      </c>
      <c r="E27" s="9" t="s">
        <v>56</v>
      </c>
      <c r="F27" s="4" t="s">
        <v>23</v>
      </c>
      <c r="G27" s="4">
        <v>8</v>
      </c>
      <c r="H27" s="19">
        <f t="shared" si="0"/>
        <v>0.64516129032258063</v>
      </c>
      <c r="I27" s="4">
        <v>85.975300000000004</v>
      </c>
      <c r="J27" s="4">
        <v>82.8</v>
      </c>
      <c r="K27" s="4">
        <f t="shared" si="1"/>
        <v>73.247871290322578</v>
      </c>
      <c r="L27" s="11" t="s">
        <v>57</v>
      </c>
      <c r="M27" s="26" t="s">
        <v>46</v>
      </c>
    </row>
    <row r="28" spans="1:13" ht="28.5">
      <c r="A28" s="4">
        <v>20</v>
      </c>
      <c r="B28" s="21" t="s">
        <v>25</v>
      </c>
      <c r="C28" s="21" t="s">
        <v>25</v>
      </c>
      <c r="D28" s="5" t="s">
        <v>74</v>
      </c>
      <c r="E28" s="4" t="s">
        <v>75</v>
      </c>
      <c r="F28" s="4" t="s">
        <v>23</v>
      </c>
      <c r="G28" s="4">
        <v>10</v>
      </c>
      <c r="H28" s="19">
        <f t="shared" si="0"/>
        <v>0.80645161290322576</v>
      </c>
      <c r="I28" s="4">
        <v>82.44</v>
      </c>
      <c r="J28" s="4">
        <v>84</v>
      </c>
      <c r="K28" s="4">
        <f t="shared" si="1"/>
        <v>71.11445161290321</v>
      </c>
      <c r="L28" s="15" t="s">
        <v>76</v>
      </c>
      <c r="M28" s="26" t="s">
        <v>46</v>
      </c>
    </row>
    <row r="29" spans="1:13">
      <c r="A29" s="4">
        <v>21</v>
      </c>
      <c r="B29" s="21" t="s">
        <v>25</v>
      </c>
      <c r="C29" s="21" t="s">
        <v>25</v>
      </c>
      <c r="D29" s="23" t="s">
        <v>93</v>
      </c>
      <c r="E29" s="4" t="s">
        <v>90</v>
      </c>
      <c r="F29" s="4" t="s">
        <v>23</v>
      </c>
      <c r="G29" s="4">
        <v>0</v>
      </c>
      <c r="H29" s="19">
        <f t="shared" si="0"/>
        <v>0</v>
      </c>
      <c r="I29" s="4">
        <v>83.697500000000005</v>
      </c>
      <c r="J29" s="4">
        <v>79</v>
      </c>
      <c r="K29" s="4">
        <f t="shared" si="1"/>
        <v>70.438249999999996</v>
      </c>
      <c r="L29" s="15"/>
      <c r="M29" s="4"/>
    </row>
  </sheetData>
  <autoFilter ref="A2:M2" xr:uid="{E0A8D8AC-22C7-4AEC-8CCD-5D2C01FEC3D9}">
    <sortState xmlns:xlrd2="http://schemas.microsoft.com/office/spreadsheetml/2017/richdata2" ref="A3:M9">
      <sortCondition descending="1" ref="K2"/>
    </sortState>
  </autoFilter>
  <mergeCells count="1">
    <mergeCell ref="A1:M1"/>
  </mergeCells>
  <phoneticPr fontId="7" type="noConversion"/>
  <dataValidations count="1">
    <dataValidation type="list" allowBlank="1" showInputMessage="1" showErrorMessage="1" sqref="F3:F29" xr:uid="{1919CFCC-A211-4522-A33C-097B689F5CEA}">
      <formula1>"是,否"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2021级公示</vt:lpstr>
    </vt:vector>
  </TitlesOfParts>
  <Company>lx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滕航</dc:creator>
  <cp:lastModifiedBy>Junzhe Gao</cp:lastModifiedBy>
  <cp:lastPrinted>2024-09-26T09:25:04Z</cp:lastPrinted>
  <dcterms:created xsi:type="dcterms:W3CDTF">2009-02-19T00:06:00Z</dcterms:created>
  <dcterms:modified xsi:type="dcterms:W3CDTF">2024-09-27T03:18:03Z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B596565272334A03B294EA7D8F7BC438_13</vt:lpwstr>
  </property>
</Properties>
</file>